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25" windowWidth="18195" windowHeight="10680"/>
  </bookViews>
  <sheets>
    <sheet name="relatório gerencial" sheetId="1" r:id="rId1"/>
    <sheet name="resumo do relat. gerencial" sheetId="3" r:id="rId2"/>
    <sheet name="nº de sócios" sheetId="7" r:id="rId3"/>
  </sheets>
  <calcPr calcId="145621"/>
</workbook>
</file>

<file path=xl/calcChain.xml><?xml version="1.0" encoding="utf-8"?>
<calcChain xmlns="http://schemas.openxmlformats.org/spreadsheetml/2006/main">
  <c r="C30" i="1" l="1"/>
  <c r="B30" i="1"/>
  <c r="C29" i="1"/>
  <c r="C14" i="1"/>
  <c r="B29" i="1"/>
  <c r="B14" i="1"/>
  <c r="D6" i="7" l="1"/>
  <c r="B6" i="7"/>
  <c r="C6" i="7"/>
  <c r="C6" i="3" l="1"/>
  <c r="B6" i="3"/>
</calcChain>
</file>

<file path=xl/sharedStrings.xml><?xml version="1.0" encoding="utf-8"?>
<sst xmlns="http://schemas.openxmlformats.org/spreadsheetml/2006/main" count="51" uniqueCount="45">
  <si>
    <t>Pró-labore de seguro de vida</t>
  </si>
  <si>
    <t>Brindes</t>
  </si>
  <si>
    <t>Benefícios</t>
  </si>
  <si>
    <t>Serviços profissionais</t>
  </si>
  <si>
    <t>Receita- sócio efetivo</t>
  </si>
  <si>
    <t>Receita- sócio usuário</t>
  </si>
  <si>
    <t>Receita- sócio clube de tiro</t>
  </si>
  <si>
    <t xml:space="preserve">Pessoal e encargos sociais </t>
  </si>
  <si>
    <t>ABRIL</t>
  </si>
  <si>
    <t>MAIO</t>
  </si>
  <si>
    <t>RECEITAS ARRECADADAS (A)</t>
  </si>
  <si>
    <t>DESPESAS EXECUTADAS (B)</t>
  </si>
  <si>
    <t>Despesas bancárias</t>
  </si>
  <si>
    <t>Despesas com manutenção- sede campestre</t>
  </si>
  <si>
    <t>Impostos, taxas e contribuições</t>
  </si>
  <si>
    <t>"SALDO" RESULTADO FINANCEIRO (A-B)</t>
  </si>
  <si>
    <t>Despesas gerais</t>
  </si>
  <si>
    <t>Despesas administrativas</t>
  </si>
  <si>
    <t>%</t>
  </si>
  <si>
    <t>RECEITAS</t>
  </si>
  <si>
    <t>DESPESAS</t>
  </si>
  <si>
    <t>JUNHO</t>
  </si>
  <si>
    <t>Unimed 5%</t>
  </si>
  <si>
    <t>SÓCIOS</t>
  </si>
  <si>
    <t>Sócios servidores</t>
  </si>
  <si>
    <t>Pensionistas</t>
  </si>
  <si>
    <t>Sócios usuários</t>
  </si>
  <si>
    <t>TOTAL</t>
  </si>
  <si>
    <t>RELATÓRIO GERENCIAL FINANCEIRO</t>
  </si>
  <si>
    <r>
      <t>TOTAL DE RECEITAS</t>
    </r>
    <r>
      <rPr>
        <sz val="12"/>
        <color theme="1"/>
        <rFont val="Calibri"/>
        <family val="2"/>
        <scheme val="minor"/>
      </rPr>
      <t xml:space="preserve"> (A)</t>
    </r>
  </si>
  <si>
    <r>
      <t xml:space="preserve">TOTAL DE DESPESAS </t>
    </r>
    <r>
      <rPr>
        <sz val="12"/>
        <color theme="1"/>
        <rFont val="Calibri"/>
        <family val="2"/>
        <scheme val="minor"/>
      </rPr>
      <t>(B)</t>
    </r>
  </si>
  <si>
    <r>
      <t xml:space="preserve">SALDO </t>
    </r>
    <r>
      <rPr>
        <sz val="13"/>
        <rFont val="Calibri"/>
        <family val="2"/>
        <scheme val="minor"/>
      </rPr>
      <t>(A-B)</t>
    </r>
  </si>
  <si>
    <t xml:space="preserve">DADOS RESUMIDOS </t>
  </si>
  <si>
    <t>INADIMPLÊNCIA DE ASSOCIADOS</t>
  </si>
  <si>
    <t>Moto- rifa</t>
  </si>
  <si>
    <t>Outras receitas (alugueis)</t>
  </si>
  <si>
    <t>JULHO</t>
  </si>
  <si>
    <t>ARRECADADAS- JULHO</t>
  </si>
  <si>
    <t>EXECUTADAS- JULHO</t>
  </si>
  <si>
    <t>ACUMULADAS- ABRIL A JULHO</t>
  </si>
  <si>
    <t>Doação p/ XV JOIDS</t>
  </si>
  <si>
    <t>Obra 2º piso- sede administrativa</t>
  </si>
  <si>
    <t>Prestação de serviços (pedreiro)</t>
  </si>
  <si>
    <t>Unimed PR 1,5%- ASPFPR</t>
  </si>
  <si>
    <t>XV JOIDS- NATAL/RN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</si>
</sst>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(&quot;R$&quot;* #,##0.00_);_(&quot;R$&quot;* \(#,##0.00\);_(&quot;R$&quot;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3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E77575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4" fontId="4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/>
    <xf numFmtId="0" fontId="0" fillId="0" borderId="0" xfId="0" applyBorder="1"/>
    <xf numFmtId="44" fontId="0" fillId="0" borderId="0" xfId="0" applyNumberFormat="1"/>
    <xf numFmtId="0" fontId="0" fillId="0" borderId="0" xfId="0" applyFont="1" applyFill="1" applyBorder="1" applyAlignment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44" fontId="0" fillId="0" borderId="0" xfId="0" applyNumberFormat="1" applyBorder="1"/>
    <xf numFmtId="0" fontId="3" fillId="4" borderId="7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left" vertical="center"/>
    </xf>
    <xf numFmtId="0" fontId="5" fillId="7" borderId="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left" vertical="center"/>
    </xf>
    <xf numFmtId="0" fontId="6" fillId="7" borderId="11" xfId="0" applyFont="1" applyFill="1" applyBorder="1" applyAlignment="1">
      <alignment horizontal="center"/>
    </xf>
    <xf numFmtId="0" fontId="6" fillId="0" borderId="4" xfId="0" applyFont="1" applyBorder="1"/>
    <xf numFmtId="44" fontId="6" fillId="0" borderId="1" xfId="0" applyNumberFormat="1" applyFont="1" applyBorder="1"/>
    <xf numFmtId="0" fontId="6" fillId="0" borderId="4" xfId="0" applyFont="1" applyFill="1" applyBorder="1"/>
    <xf numFmtId="44" fontId="6" fillId="0" borderId="1" xfId="0" applyNumberFormat="1" applyFont="1" applyBorder="1" applyAlignment="1">
      <alignment horizontal="center"/>
    </xf>
    <xf numFmtId="0" fontId="8" fillId="3" borderId="6" xfId="0" applyFont="1" applyFill="1" applyBorder="1"/>
    <xf numFmtId="44" fontId="9" fillId="3" borderId="0" xfId="0" applyNumberFormat="1" applyFont="1" applyFill="1" applyBorder="1" applyAlignment="1"/>
    <xf numFmtId="44" fontId="9" fillId="3" borderId="2" xfId="0" applyNumberFormat="1" applyFont="1" applyFill="1" applyBorder="1" applyAlignment="1"/>
    <xf numFmtId="44" fontId="6" fillId="0" borderId="4" xfId="0" applyNumberFormat="1" applyFont="1" applyBorder="1"/>
    <xf numFmtId="0" fontId="5" fillId="5" borderId="8" xfId="0" applyFont="1" applyFill="1" applyBorder="1"/>
    <xf numFmtId="44" fontId="6" fillId="5" borderId="0" xfId="0" applyNumberFormat="1" applyFont="1" applyFill="1" applyBorder="1" applyAlignment="1">
      <alignment horizontal="center"/>
    </xf>
    <xf numFmtId="0" fontId="6" fillId="5" borderId="1" xfId="0" applyNumberFormat="1" applyFont="1" applyFill="1" applyBorder="1" applyAlignment="1">
      <alignment horizontal="center"/>
    </xf>
    <xf numFmtId="0" fontId="5" fillId="6" borderId="5" xfId="0" applyFont="1" applyFill="1" applyBorder="1"/>
    <xf numFmtId="44" fontId="6" fillId="6" borderId="0" xfId="0" applyNumberFormat="1" applyFont="1" applyFill="1" applyBorder="1" applyAlignment="1">
      <alignment horizontal="center"/>
    </xf>
    <xf numFmtId="0" fontId="6" fillId="6" borderId="1" xfId="0" applyNumberFormat="1" applyFont="1" applyFill="1" applyBorder="1" applyAlignment="1">
      <alignment horizontal="center"/>
    </xf>
    <xf numFmtId="0" fontId="6" fillId="2" borderId="6" xfId="0" applyFont="1" applyFill="1" applyBorder="1"/>
    <xf numFmtId="44" fontId="6" fillId="2" borderId="3" xfId="0" applyNumberFormat="1" applyFont="1" applyFill="1" applyBorder="1"/>
    <xf numFmtId="0" fontId="5" fillId="2" borderId="2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44" fontId="6" fillId="0" borderId="0" xfId="0" applyNumberFormat="1" applyFont="1" applyFill="1" applyBorder="1"/>
    <xf numFmtId="44" fontId="6" fillId="0" borderId="0" xfId="0" applyNumberFormat="1" applyFont="1" applyFill="1" applyBorder="1" applyAlignment="1">
      <alignment horizontal="center"/>
    </xf>
    <xf numFmtId="44" fontId="9" fillId="0" borderId="0" xfId="0" applyNumberFormat="1" applyFont="1" applyFill="1" applyBorder="1" applyAlignment="1"/>
    <xf numFmtId="44" fontId="2" fillId="0" borderId="0" xfId="0" applyNumberFormat="1" applyFont="1" applyFill="1" applyBorder="1" applyAlignment="1">
      <alignment horizontal="center"/>
    </xf>
    <xf numFmtId="44" fontId="9" fillId="0" borderId="0" xfId="0" applyNumberFormat="1" applyFont="1" applyFill="1" applyBorder="1" applyAlignment="1">
      <alignment horizontal="center"/>
    </xf>
    <xf numFmtId="44" fontId="10" fillId="0" borderId="0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10" fillId="2" borderId="7" xfId="0" applyNumberFormat="1" applyFont="1" applyFill="1" applyBorder="1" applyAlignment="1">
      <alignment horizontal="left"/>
    </xf>
    <xf numFmtId="44" fontId="10" fillId="2" borderId="12" xfId="0" applyNumberFormat="1" applyFont="1" applyFill="1" applyBorder="1" applyAlignment="1">
      <alignment horizontal="center"/>
    </xf>
    <xf numFmtId="0" fontId="8" fillId="11" borderId="5" xfId="0" applyFont="1" applyFill="1" applyBorder="1"/>
    <xf numFmtId="44" fontId="9" fillId="11" borderId="0" xfId="0" applyNumberFormat="1" applyFont="1" applyFill="1" applyBorder="1" applyAlignment="1">
      <alignment horizontal="center"/>
    </xf>
    <xf numFmtId="44" fontId="9" fillId="11" borderId="1" xfId="0" applyNumberFormat="1" applyFont="1" applyFill="1" applyBorder="1" applyAlignment="1">
      <alignment horizontal="center"/>
    </xf>
    <xf numFmtId="44" fontId="5" fillId="11" borderId="0" xfId="0" applyNumberFormat="1" applyFont="1" applyFill="1" applyBorder="1" applyAlignment="1">
      <alignment horizontal="center"/>
    </xf>
    <xf numFmtId="0" fontId="5" fillId="11" borderId="1" xfId="0" applyNumberFormat="1" applyFont="1" applyFill="1" applyBorder="1" applyAlignment="1">
      <alignment horizontal="center"/>
    </xf>
    <xf numFmtId="0" fontId="6" fillId="11" borderId="5" xfId="0" applyFont="1" applyFill="1" applyBorder="1"/>
    <xf numFmtId="0" fontId="7" fillId="8" borderId="7" xfId="0" applyFont="1" applyFill="1" applyBorder="1" applyAlignment="1">
      <alignment horizontal="center"/>
    </xf>
    <xf numFmtId="0" fontId="7" fillId="8" borderId="11" xfId="0" applyFont="1" applyFill="1" applyBorder="1" applyAlignment="1">
      <alignment horizontal="center"/>
    </xf>
    <xf numFmtId="0" fontId="7" fillId="8" borderId="12" xfId="0" applyFont="1" applyFill="1" applyBorder="1" applyAlignment="1">
      <alignment horizontal="center"/>
    </xf>
    <xf numFmtId="0" fontId="2" fillId="9" borderId="8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2" fillId="9" borderId="9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44" fontId="2" fillId="10" borderId="8" xfId="0" applyNumberFormat="1" applyFont="1" applyFill="1" applyBorder="1" applyAlignment="1">
      <alignment horizontal="center"/>
    </xf>
    <xf numFmtId="44" fontId="2" fillId="10" borderId="5" xfId="0" applyNumberFormat="1" applyFont="1" applyFill="1" applyBorder="1" applyAlignment="1">
      <alignment horizontal="center"/>
    </xf>
    <xf numFmtId="44" fontId="2" fillId="10" borderId="9" xfId="0" applyNumberFormat="1" applyFont="1" applyFill="1" applyBorder="1" applyAlignment="1">
      <alignment horizontal="center"/>
    </xf>
    <xf numFmtId="44" fontId="2" fillId="10" borderId="0" xfId="0" applyNumberFormat="1" applyFont="1" applyFill="1" applyBorder="1" applyAlignment="1">
      <alignment horizontal="center"/>
    </xf>
    <xf numFmtId="44" fontId="2" fillId="10" borderId="10" xfId="0" applyNumberFormat="1" applyFont="1" applyFill="1" applyBorder="1" applyAlignment="1">
      <alignment horizontal="center"/>
    </xf>
    <xf numFmtId="44" fontId="2" fillId="10" borderId="1" xfId="0" applyNumberFormat="1" applyFont="1" applyFill="1" applyBorder="1" applyAlignment="1">
      <alignment horizontal="center"/>
    </xf>
    <xf numFmtId="44" fontId="12" fillId="2" borderId="11" xfId="0" applyNumberFormat="1" applyFont="1" applyFill="1" applyBorder="1" applyAlignment="1">
      <alignment horizontal="center"/>
    </xf>
  </cellXfs>
  <cellStyles count="3">
    <cellStyle name="Moeda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E77575"/>
      <color rgb="FFF87156"/>
      <color rgb="FFF26A5C"/>
      <color rgb="FFF25C5C"/>
      <color rgb="FF339966"/>
      <color rgb="FFFA4514"/>
      <color rgb="FF00CC00"/>
      <color rgb="FF66FF66"/>
      <color rgb="FF68686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abSelected="1" workbookViewId="0">
      <selection activeCell="A69" sqref="A69"/>
    </sheetView>
  </sheetViews>
  <sheetFormatPr defaultRowHeight="15" x14ac:dyDescent="0.25"/>
  <cols>
    <col min="1" max="1" width="66" customWidth="1"/>
    <col min="2" max="2" width="30.7109375" customWidth="1"/>
    <col min="3" max="3" width="30.7109375" style="1" customWidth="1"/>
    <col min="4" max="4" width="9.140625" style="1" customWidth="1"/>
  </cols>
  <sheetData>
    <row r="1" spans="1:4" x14ac:dyDescent="0.25">
      <c r="A1" s="2"/>
      <c r="B1" s="4"/>
      <c r="C1" s="4"/>
      <c r="D1" s="4"/>
    </row>
    <row r="2" spans="1:4" s="1" customFormat="1" ht="30.75" customHeight="1" x14ac:dyDescent="0.3">
      <c r="A2" s="58" t="s">
        <v>28</v>
      </c>
      <c r="B2" s="59"/>
      <c r="C2" s="60"/>
      <c r="D2" s="40"/>
    </row>
    <row r="3" spans="1:4" ht="15.75" customHeight="1" x14ac:dyDescent="0.25">
      <c r="A3" s="61" t="s">
        <v>19</v>
      </c>
      <c r="B3" s="63" t="s">
        <v>37</v>
      </c>
      <c r="C3" s="65" t="s">
        <v>39</v>
      </c>
      <c r="D3" s="41"/>
    </row>
    <row r="4" spans="1:4" ht="15" customHeight="1" x14ac:dyDescent="0.25">
      <c r="A4" s="62"/>
      <c r="B4" s="64"/>
      <c r="C4" s="66"/>
      <c r="D4" s="41"/>
    </row>
    <row r="5" spans="1:4" ht="15.75" x14ac:dyDescent="0.25">
      <c r="A5" s="23" t="s">
        <v>4</v>
      </c>
      <c r="B5" s="24">
        <v>42047.34</v>
      </c>
      <c r="C5" s="24">
        <v>173639.96</v>
      </c>
      <c r="D5" s="42"/>
    </row>
    <row r="6" spans="1:4" ht="15.75" x14ac:dyDescent="0.25">
      <c r="A6" s="23" t="s">
        <v>5</v>
      </c>
      <c r="B6" s="24">
        <v>3362.53</v>
      </c>
      <c r="C6" s="24">
        <v>12362.83</v>
      </c>
      <c r="D6" s="42"/>
    </row>
    <row r="7" spans="1:4" ht="15.75" x14ac:dyDescent="0.25">
      <c r="A7" s="23" t="s">
        <v>6</v>
      </c>
      <c r="B7" s="24">
        <v>2750</v>
      </c>
      <c r="C7" s="24">
        <v>7250</v>
      </c>
      <c r="D7" s="42"/>
    </row>
    <row r="8" spans="1:4" s="1" customFormat="1" ht="15.75" x14ac:dyDescent="0.25">
      <c r="A8" s="23" t="s">
        <v>0</v>
      </c>
      <c r="B8" s="24">
        <v>1430</v>
      </c>
      <c r="C8" s="24">
        <v>4260</v>
      </c>
      <c r="D8" s="42"/>
    </row>
    <row r="9" spans="1:4" s="1" customFormat="1" ht="15.75" x14ac:dyDescent="0.25">
      <c r="A9" s="25" t="s">
        <v>22</v>
      </c>
      <c r="B9" s="24">
        <v>24051.08</v>
      </c>
      <c r="C9" s="24">
        <v>92940.01</v>
      </c>
      <c r="D9" s="42"/>
    </row>
    <row r="10" spans="1:4" ht="15.75" x14ac:dyDescent="0.25">
      <c r="A10" s="25" t="s">
        <v>35</v>
      </c>
      <c r="B10" s="26">
        <v>1936.22</v>
      </c>
      <c r="C10" s="26">
        <v>5622.84</v>
      </c>
      <c r="D10" s="43"/>
    </row>
    <row r="11" spans="1:4" s="1" customFormat="1" ht="15.75" x14ac:dyDescent="0.25">
      <c r="A11" s="23" t="s">
        <v>1</v>
      </c>
      <c r="B11" s="24">
        <v>1710.5</v>
      </c>
      <c r="C11" s="24">
        <v>3787.07</v>
      </c>
      <c r="D11" s="42"/>
    </row>
    <row r="12" spans="1:4" s="1" customFormat="1" ht="15.75" x14ac:dyDescent="0.25">
      <c r="A12" s="25" t="s">
        <v>40</v>
      </c>
      <c r="B12" s="26">
        <v>7000</v>
      </c>
      <c r="C12" s="24">
        <v>7000</v>
      </c>
      <c r="D12" s="42"/>
    </row>
    <row r="13" spans="1:4" s="1" customFormat="1" ht="15.75" x14ac:dyDescent="0.25">
      <c r="A13" s="25" t="s">
        <v>34</v>
      </c>
      <c r="B13" s="26">
        <v>150</v>
      </c>
      <c r="C13" s="26">
        <v>1010</v>
      </c>
      <c r="D13" s="43"/>
    </row>
    <row r="14" spans="1:4" s="1" customFormat="1" ht="15.75" customHeight="1" x14ac:dyDescent="0.3">
      <c r="A14" s="27" t="s">
        <v>29</v>
      </c>
      <c r="B14" s="28">
        <f>SUM(B5:B13)</f>
        <v>84437.67</v>
      </c>
      <c r="C14" s="29">
        <f>SUM(C5:C13)</f>
        <v>307872.71000000002</v>
      </c>
      <c r="D14" s="42"/>
    </row>
    <row r="15" spans="1:4" ht="15.75" customHeight="1" x14ac:dyDescent="0.3">
      <c r="A15" s="67" t="s">
        <v>20</v>
      </c>
      <c r="B15" s="69" t="s">
        <v>38</v>
      </c>
      <c r="C15" s="71" t="s">
        <v>39</v>
      </c>
      <c r="D15" s="44"/>
    </row>
    <row r="16" spans="1:4" ht="15.75" customHeight="1" x14ac:dyDescent="0.25">
      <c r="A16" s="68"/>
      <c r="B16" s="70"/>
      <c r="C16" s="72"/>
      <c r="D16" s="45"/>
    </row>
    <row r="17" spans="1:4" ht="15.75" x14ac:dyDescent="0.25">
      <c r="A17" s="23" t="s">
        <v>7</v>
      </c>
      <c r="B17" s="30">
        <v>24356.269999999997</v>
      </c>
      <c r="C17" s="24">
        <v>103433.94</v>
      </c>
      <c r="D17" s="45"/>
    </row>
    <row r="18" spans="1:4" ht="15.75" x14ac:dyDescent="0.25">
      <c r="A18" s="23" t="s">
        <v>2</v>
      </c>
      <c r="B18" s="30">
        <v>2060</v>
      </c>
      <c r="C18" s="30">
        <v>10238.4</v>
      </c>
      <c r="D18" s="42"/>
    </row>
    <row r="19" spans="1:4" ht="15.75" x14ac:dyDescent="0.25">
      <c r="A19" s="25" t="s">
        <v>17</v>
      </c>
      <c r="B19" s="30">
        <v>5866.3700000000008</v>
      </c>
      <c r="C19" s="30">
        <v>25563.440000000002</v>
      </c>
      <c r="D19" s="42"/>
    </row>
    <row r="20" spans="1:4" ht="15.75" x14ac:dyDescent="0.25">
      <c r="A20" s="23" t="s">
        <v>12</v>
      </c>
      <c r="B20" s="30">
        <v>956.11</v>
      </c>
      <c r="C20" s="30">
        <v>3690.13</v>
      </c>
      <c r="D20" s="42"/>
    </row>
    <row r="21" spans="1:4" s="1" customFormat="1" ht="15.75" x14ac:dyDescent="0.25">
      <c r="A21" s="23" t="s">
        <v>13</v>
      </c>
      <c r="B21" s="30">
        <v>1450</v>
      </c>
      <c r="C21" s="30">
        <v>3542.98</v>
      </c>
      <c r="D21" s="42"/>
    </row>
    <row r="22" spans="1:4" ht="15.75" x14ac:dyDescent="0.25">
      <c r="A22" s="23" t="s">
        <v>41</v>
      </c>
      <c r="B22" s="30">
        <v>10606.9</v>
      </c>
      <c r="C22" s="30">
        <v>10606.9</v>
      </c>
      <c r="D22" s="42"/>
    </row>
    <row r="23" spans="1:4" s="1" customFormat="1" ht="15.75" x14ac:dyDescent="0.25">
      <c r="A23" s="23" t="s">
        <v>42</v>
      </c>
      <c r="B23" s="30">
        <v>4005</v>
      </c>
      <c r="C23" s="30">
        <v>4005</v>
      </c>
      <c r="D23" s="42"/>
    </row>
    <row r="24" spans="1:4" ht="15.75" x14ac:dyDescent="0.25">
      <c r="A24" s="23" t="s">
        <v>3</v>
      </c>
      <c r="B24" s="30">
        <v>4202.2000000000007</v>
      </c>
      <c r="C24" s="30">
        <v>32001.170000000002</v>
      </c>
      <c r="D24" s="42"/>
    </row>
    <row r="25" spans="1:4" ht="15.75" x14ac:dyDescent="0.25">
      <c r="A25" s="23" t="s">
        <v>14</v>
      </c>
      <c r="B25" s="24">
        <v>103.29</v>
      </c>
      <c r="C25" s="24">
        <v>2136.4299999999998</v>
      </c>
      <c r="D25" s="42"/>
    </row>
    <row r="26" spans="1:4" s="1" customFormat="1" ht="15.75" x14ac:dyDescent="0.25">
      <c r="A26" s="23" t="s">
        <v>43</v>
      </c>
      <c r="B26" s="24">
        <v>7215.32</v>
      </c>
      <c r="C26" s="24">
        <v>41659.79</v>
      </c>
      <c r="D26" s="42"/>
    </row>
    <row r="27" spans="1:4" s="1" customFormat="1" ht="15.75" x14ac:dyDescent="0.25">
      <c r="A27" s="23" t="s">
        <v>44</v>
      </c>
      <c r="B27" s="30">
        <v>128260.2</v>
      </c>
      <c r="C27" s="24">
        <v>128260.2</v>
      </c>
      <c r="D27" s="42"/>
    </row>
    <row r="28" spans="1:4" ht="15.75" x14ac:dyDescent="0.25">
      <c r="A28" s="23" t="s">
        <v>16</v>
      </c>
      <c r="B28" s="30">
        <v>9440.16</v>
      </c>
      <c r="C28" s="30">
        <v>28911.35</v>
      </c>
      <c r="D28" s="42"/>
    </row>
    <row r="29" spans="1:4" ht="17.25" x14ac:dyDescent="0.3">
      <c r="A29" s="52" t="s">
        <v>30</v>
      </c>
      <c r="B29" s="53">
        <f>SUM(B17:B28)</f>
        <v>198521.82</v>
      </c>
      <c r="C29" s="54">
        <f>SUM(C17:C28)</f>
        <v>394049.73</v>
      </c>
      <c r="D29" s="42"/>
    </row>
    <row r="30" spans="1:4" ht="17.25" x14ac:dyDescent="0.3">
      <c r="A30" s="50" t="s">
        <v>31</v>
      </c>
      <c r="B30" s="73">
        <f>B14-B29</f>
        <v>-114084.15000000001</v>
      </c>
      <c r="C30" s="51">
        <f>C14-C29</f>
        <v>-86177.01999999996</v>
      </c>
      <c r="D30" s="46"/>
    </row>
    <row r="31" spans="1:4" ht="17.25" x14ac:dyDescent="0.3">
      <c r="D31" s="47"/>
    </row>
    <row r="33" spans="2:4" x14ac:dyDescent="0.25">
      <c r="B33" s="8"/>
      <c r="C33" s="8"/>
    </row>
    <row r="34" spans="2:4" x14ac:dyDescent="0.25">
      <c r="B34" s="9"/>
      <c r="C34" s="9"/>
      <c r="D34" s="8"/>
    </row>
    <row r="35" spans="2:4" x14ac:dyDescent="0.25">
      <c r="D35" s="9"/>
    </row>
  </sheetData>
  <mergeCells count="7">
    <mergeCell ref="A2:C2"/>
    <mergeCell ref="A3:A4"/>
    <mergeCell ref="B3:B4"/>
    <mergeCell ref="C3:C4"/>
    <mergeCell ref="A15:A16"/>
    <mergeCell ref="B15:B16"/>
    <mergeCell ref="C15:C1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B73" sqref="B73"/>
    </sheetView>
  </sheetViews>
  <sheetFormatPr defaultRowHeight="15" x14ac:dyDescent="0.25"/>
  <cols>
    <col min="1" max="1" width="39.140625" customWidth="1"/>
    <col min="2" max="3" width="21.42578125" customWidth="1"/>
    <col min="4" max="5" width="21.42578125" style="1" customWidth="1"/>
    <col min="6" max="6" width="14.42578125" customWidth="1"/>
  </cols>
  <sheetData>
    <row r="1" spans="1:7" s="1" customFormat="1" x14ac:dyDescent="0.25"/>
    <row r="2" spans="1:7" s="1" customFormat="1" x14ac:dyDescent="0.25"/>
    <row r="3" spans="1:7" ht="15.75" x14ac:dyDescent="0.25">
      <c r="A3" s="10" t="s">
        <v>32</v>
      </c>
      <c r="B3" s="11" t="s">
        <v>8</v>
      </c>
      <c r="C3" s="11" t="s">
        <v>9</v>
      </c>
      <c r="D3" s="11" t="s">
        <v>21</v>
      </c>
      <c r="E3" s="11" t="s">
        <v>36</v>
      </c>
      <c r="F3" s="12" t="s">
        <v>18</v>
      </c>
    </row>
    <row r="4" spans="1:7" ht="15.75" x14ac:dyDescent="0.25">
      <c r="A4" s="31" t="s">
        <v>10</v>
      </c>
      <c r="B4" s="32">
        <v>75541.25</v>
      </c>
      <c r="C4" s="32">
        <v>70719.259999999995</v>
      </c>
      <c r="D4" s="32">
        <v>83607.95</v>
      </c>
      <c r="E4" s="32">
        <v>84437.67</v>
      </c>
      <c r="F4" s="33">
        <v>0.99</v>
      </c>
      <c r="G4" s="3"/>
    </row>
    <row r="5" spans="1:7" ht="15.75" x14ac:dyDescent="0.25">
      <c r="A5" s="34" t="s">
        <v>11</v>
      </c>
      <c r="B5" s="35">
        <v>64641.950000000004</v>
      </c>
      <c r="C5" s="35">
        <v>65962.17</v>
      </c>
      <c r="D5" s="35">
        <v>87232.51</v>
      </c>
      <c r="E5" s="35">
        <v>198521.82</v>
      </c>
      <c r="F5" s="36">
        <v>127.58</v>
      </c>
    </row>
    <row r="6" spans="1:7" ht="15.75" x14ac:dyDescent="0.25">
      <c r="A6" s="57" t="s">
        <v>15</v>
      </c>
      <c r="B6" s="55">
        <f>B4-B5</f>
        <v>10899.299999999996</v>
      </c>
      <c r="C6" s="55">
        <f>C4-C5</f>
        <v>4757.0899999999965</v>
      </c>
      <c r="D6" s="55">
        <v>-3624.56</v>
      </c>
      <c r="E6" s="55">
        <v>-114084.15000000001</v>
      </c>
      <c r="F6" s="56">
        <v>3047.53</v>
      </c>
    </row>
    <row r="7" spans="1:7" ht="15.75" x14ac:dyDescent="0.25">
      <c r="A7" s="37" t="s">
        <v>33</v>
      </c>
      <c r="B7" s="38">
        <v>20780.240000000002</v>
      </c>
      <c r="C7" s="38">
        <v>32459.800000000003</v>
      </c>
      <c r="D7" s="38">
        <v>41376.050000000003</v>
      </c>
      <c r="E7" s="38">
        <v>43232.800000000003</v>
      </c>
      <c r="F7" s="39">
        <v>4.49</v>
      </c>
    </row>
    <row r="10" spans="1:7" x14ac:dyDescent="0.25">
      <c r="A10" s="5"/>
      <c r="B10" s="6"/>
      <c r="C10" s="6"/>
      <c r="D10" s="6"/>
      <c r="E10" s="6"/>
    </row>
    <row r="11" spans="1:7" x14ac:dyDescent="0.25">
      <c r="A11" s="2"/>
      <c r="B11" s="2"/>
      <c r="C11" s="2"/>
      <c r="D11" s="8"/>
      <c r="E11" s="8"/>
    </row>
    <row r="12" spans="1:7" x14ac:dyDescent="0.25">
      <c r="A12" s="2"/>
      <c r="B12" s="2"/>
      <c r="C12" s="2"/>
      <c r="D12" s="8"/>
      <c r="E12" s="8"/>
    </row>
    <row r="13" spans="1:7" x14ac:dyDescent="0.25">
      <c r="A13" s="2"/>
      <c r="B13" s="2"/>
      <c r="C13" s="2"/>
      <c r="D13" s="8"/>
      <c r="E13" s="8"/>
    </row>
    <row r="14" spans="1:7" x14ac:dyDescent="0.25">
      <c r="A14" s="7"/>
      <c r="B14" s="2"/>
      <c r="C14" s="2"/>
      <c r="D14" s="8"/>
      <c r="E14" s="8"/>
    </row>
    <row r="15" spans="1:7" x14ac:dyDescent="0.25">
      <c r="A15" s="2"/>
      <c r="B15" s="2"/>
      <c r="C15" s="2"/>
      <c r="D15" s="8"/>
      <c r="E15" s="8"/>
    </row>
    <row r="16" spans="1:7" x14ac:dyDescent="0.25">
      <c r="A16" s="2"/>
      <c r="B16" s="2"/>
      <c r="C16" s="1"/>
    </row>
    <row r="17" spans="1:5" x14ac:dyDescent="0.25">
      <c r="A17" s="2"/>
      <c r="B17" s="2"/>
      <c r="C17" s="2"/>
      <c r="D17" s="8"/>
      <c r="E17" s="8"/>
    </row>
    <row r="18" spans="1:5" x14ac:dyDescent="0.25">
      <c r="A18" s="7"/>
      <c r="B18" s="2"/>
      <c r="C18" s="2"/>
      <c r="D18" s="8"/>
      <c r="E18" s="8"/>
    </row>
    <row r="19" spans="1:5" x14ac:dyDescent="0.25">
      <c r="A19" s="2"/>
      <c r="B19" s="2"/>
      <c r="C19" s="2"/>
      <c r="D19" s="8"/>
      <c r="E19" s="8"/>
    </row>
    <row r="20" spans="1:5" x14ac:dyDescent="0.25">
      <c r="A20" s="2"/>
      <c r="B20" s="2"/>
      <c r="C20" s="2"/>
      <c r="D20" s="8"/>
      <c r="E20" s="8"/>
    </row>
    <row r="21" spans="1:5" x14ac:dyDescent="0.25">
      <c r="A21" s="2"/>
      <c r="B21" s="2"/>
      <c r="C21" s="2"/>
      <c r="D21" s="8"/>
      <c r="E21" s="8"/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"/>
  <sheetViews>
    <sheetView workbookViewId="0">
      <selection activeCell="D59" sqref="D59"/>
    </sheetView>
  </sheetViews>
  <sheetFormatPr defaultRowHeight="15" x14ac:dyDescent="0.25"/>
  <cols>
    <col min="1" max="1" width="21.7109375" customWidth="1"/>
    <col min="4" max="4" width="9.140625" style="1"/>
  </cols>
  <sheetData>
    <row r="2" spans="1:6" x14ac:dyDescent="0.25">
      <c r="A2" s="13" t="s">
        <v>23</v>
      </c>
      <c r="B2" s="14" t="s">
        <v>8</v>
      </c>
      <c r="C2" s="14" t="s">
        <v>9</v>
      </c>
      <c r="D2" s="14" t="s">
        <v>21</v>
      </c>
      <c r="E2" s="14" t="s">
        <v>36</v>
      </c>
      <c r="F2" s="15" t="s">
        <v>18</v>
      </c>
    </row>
    <row r="3" spans="1:6" ht="15.75" x14ac:dyDescent="0.25">
      <c r="A3" s="16" t="s">
        <v>24</v>
      </c>
      <c r="B3" s="17">
        <v>264</v>
      </c>
      <c r="C3" s="17">
        <v>262</v>
      </c>
      <c r="D3" s="20">
        <v>268</v>
      </c>
      <c r="E3" s="20">
        <v>270</v>
      </c>
      <c r="F3" s="48">
        <v>0.75</v>
      </c>
    </row>
    <row r="4" spans="1:6" ht="15.75" x14ac:dyDescent="0.25">
      <c r="A4" s="18" t="s">
        <v>25</v>
      </c>
      <c r="B4" s="19">
        <v>41</v>
      </c>
      <c r="C4" s="19">
        <v>41</v>
      </c>
      <c r="D4" s="19">
        <v>41</v>
      </c>
      <c r="E4" s="19">
        <v>40</v>
      </c>
      <c r="F4" s="49">
        <v>-2.4300000000000002</v>
      </c>
    </row>
    <row r="5" spans="1:6" ht="15.75" x14ac:dyDescent="0.25">
      <c r="A5" s="16" t="s">
        <v>26</v>
      </c>
      <c r="B5" s="20">
        <v>36</v>
      </c>
      <c r="C5" s="17">
        <v>36</v>
      </c>
      <c r="D5" s="20">
        <v>38</v>
      </c>
      <c r="E5" s="20">
        <v>41</v>
      </c>
      <c r="F5" s="48">
        <v>7.89</v>
      </c>
    </row>
    <row r="6" spans="1:6" ht="15.75" x14ac:dyDescent="0.25">
      <c r="A6" s="21" t="s">
        <v>27</v>
      </c>
      <c r="B6" s="22">
        <f>SUM(B3:B5)</f>
        <v>341</v>
      </c>
      <c r="C6" s="22">
        <f>SUM(C3:C5)</f>
        <v>339</v>
      </c>
      <c r="D6" s="22">
        <f>SUM(D3:D5)</f>
        <v>347</v>
      </c>
      <c r="E6" s="22">
        <v>351</v>
      </c>
      <c r="F6" s="49">
        <v>1.1499999999999999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relatório gerencial</vt:lpstr>
      <vt:lpstr>resumo do relat. gerencial</vt:lpstr>
      <vt:lpstr>nº de sócios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APOFES2</dc:creator>
  <cp:lastModifiedBy>APOFES2</cp:lastModifiedBy>
  <dcterms:created xsi:type="dcterms:W3CDTF">2022-05-17T12:17:54Z</dcterms:created>
  <dcterms:modified xsi:type="dcterms:W3CDTF">2022-08-24T14:30:39Z</dcterms:modified>
</cp:coreProperties>
</file>