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6 JUNHO\"/>
    </mc:Choice>
  </mc:AlternateContent>
  <xr:revisionPtr revIDLastSave="0" documentId="13_ncr:1_{B7B67213-8F78-4123-8A1C-C37060899ED1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E3" i="7" l="1"/>
  <c r="E6" i="7"/>
  <c r="E4" i="7"/>
  <c r="N8" i="8"/>
  <c r="N5" i="8"/>
  <c r="E7" i="3"/>
  <c r="E6" i="3"/>
  <c r="E5" i="3"/>
  <c r="E4" i="3"/>
  <c r="C29" i="1"/>
  <c r="C30" i="1" s="1"/>
  <c r="C14" i="1"/>
  <c r="D8" i="8" l="1"/>
  <c r="D5" i="8"/>
  <c r="F8" i="8"/>
  <c r="F5" i="8"/>
  <c r="H8" i="8"/>
  <c r="H5" i="8"/>
  <c r="L5" i="8"/>
  <c r="L8" i="8"/>
  <c r="C6" i="7" l="1"/>
  <c r="B29" i="1"/>
  <c r="B14" i="1"/>
  <c r="B30" i="1" l="1"/>
  <c r="J8" i="8"/>
  <c r="J5" i="8"/>
  <c r="B6" i="7"/>
</calcChain>
</file>

<file path=xl/sharedStrings.xml><?xml version="1.0" encoding="utf-8"?>
<sst xmlns="http://schemas.openxmlformats.org/spreadsheetml/2006/main" count="89" uniqueCount="58">
  <si>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</si>
  <si>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</si>
  <si>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</si>
  <si>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</si>
  <si>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</si>
  <si>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</si>
  <si>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</si>
  <si>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</si>
  <si>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</si>
  <si>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</si>
  <si>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</si>
  <si>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</si>
  <si>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</si>
  <si>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</si>
  <si>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</si>
  <si>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</si>
  <si>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</si>
  <si>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</si>
  <si>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</si>
  <si>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</si>
  <si>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</si>
  <si>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</si>
  <si>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</si>
  <si>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</si>
  <si>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</si>
  <si>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</si>
  <si>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</si>
  <si>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</si>
  <si>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</si>
  <si>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</si>
  <si>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</si>
  <si>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</si>
  <si>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</si>
  <si>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</si>
  <si>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</si>
  <si>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</si>
  <si>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</si>
  <si>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</si>
  <si>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</si>
  <si>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</si>
  <si>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</si>
  <si>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</si>
  <si>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</si>
  <si>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</si>
  <si>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</si>
  <si>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</si>
  <si>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</si>
  <si>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</si>
  <si>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</si>
  <si>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</si>
  <si>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</si>
  <si>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-</t>
  </si>
  <si>
    <t>ARRECADADAS- JUNHO</t>
  </si>
  <si>
    <t>EXECUTADAS- JUNHO</t>
  </si>
  <si>
    <t>JUNHO</t>
  </si>
  <si>
    <t>ARRECADADAS- ABRIL A JUNHO</t>
  </si>
  <si>
    <t>EXECUTADAS- ABRIL A JUNHO</t>
  </si>
  <si>
    <t>Poupança JOIAPOF- Jogos dos Aposentados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</si>
</sst>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9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2" fillId="3" borderId="0" xfId="0" applyFont="1" applyFill="1" applyBorder="1"/>
    <xf numFmtId="44" fontId="12" fillId="3" borderId="1" xfId="0" applyNumberFormat="1" applyFont="1" applyFill="1" applyBorder="1"/>
    <xf numFmtId="44" fontId="12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4" applyNumberFormat="1" applyFont="1" applyFill="1" applyBorder="1"/>
    <xf numFmtId="44" fontId="8" fillId="3" borderId="8" xfId="0" applyNumberFormat="1" applyFont="1" applyFill="1" applyBorder="1" applyAlignment="1"/>
    <xf numFmtId="44" fontId="8" fillId="11" borderId="0" xfId="0" applyNumberFormat="1" applyFont="1" applyFill="1" applyBorder="1" applyAlignment="1">
      <alignment horizontal="center"/>
    </xf>
    <xf numFmtId="44" fontId="9" fillId="2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4" fillId="0" borderId="0" xfId="3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4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2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10" fontId="5" fillId="6" borderId="0" xfId="4" applyNumberFormat="1" applyFont="1" applyFill="1" applyBorder="1" applyAlignment="1">
      <alignment horizontal="center"/>
    </xf>
    <xf numFmtId="10" fontId="5" fillId="2" borderId="10" xfId="4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4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5" applyNumberFormat="1" applyFont="1" applyFill="1" applyBorder="1"/>
    <xf numFmtId="44" fontId="1" fillId="0" borderId="0" xfId="0" applyNumberFormat="1" applyFont="1" applyFill="1" applyBorder="1"/>
    <xf numFmtId="0" fontId="12" fillId="9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10" fontId="17" fillId="12" borderId="0" xfId="4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4" fillId="8" borderId="0" xfId="0" applyNumberFormat="1" applyFont="1" applyFill="1" applyBorder="1" applyAlignment="1">
      <alignment horizontal="center"/>
    </xf>
    <xf numFmtId="44" fontId="14" fillId="8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 vertical="center"/>
    </xf>
  </cellXfs>
  <cellStyles count="6">
    <cellStyle name="Moeda" xfId="3" builtinId="4"/>
    <cellStyle name="Moeda 2" xfId="2" xr:uid="{00000000-0005-0000-0000-000001000000}"/>
    <cellStyle name="Normal" xfId="0" builtinId="0"/>
    <cellStyle name="Normal 2" xfId="1" xr:uid="{00000000-0005-0000-0000-000003000000}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A52" sqref="A52"/>
    </sheetView>
  </sheetViews>
  <sheetFormatPr defaultRowHeight="15" x14ac:dyDescent="0.25"/>
  <cols>
    <col min="1" max="1" width="44.5703125" bestFit="1" customWidth="1"/>
    <col min="2" max="2" width="27.85546875" bestFit="1" customWidth="1"/>
    <col min="3" max="3" width="35" style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5" t="s">
        <v>25</v>
      </c>
      <c r="B2" s="76"/>
      <c r="C2" s="76"/>
      <c r="D2" s="37"/>
    </row>
    <row r="3" spans="1:4" ht="15.75" customHeight="1" x14ac:dyDescent="0.25">
      <c r="A3" s="77" t="s">
        <v>17</v>
      </c>
      <c r="B3" s="78" t="s">
        <v>52</v>
      </c>
      <c r="C3" s="78" t="s">
        <v>55</v>
      </c>
      <c r="D3" s="37"/>
    </row>
    <row r="4" spans="1:4" ht="15" customHeight="1" x14ac:dyDescent="0.25">
      <c r="A4" s="77"/>
      <c r="B4" s="78"/>
      <c r="C4" s="78"/>
      <c r="D4" s="37"/>
    </row>
    <row r="5" spans="1:4" ht="15.75" x14ac:dyDescent="0.25">
      <c r="A5" s="12" t="s">
        <v>4</v>
      </c>
      <c r="B5" s="35">
        <v>46625.279999999999</v>
      </c>
      <c r="C5" s="35">
        <v>136080.85</v>
      </c>
      <c r="D5" s="37"/>
    </row>
    <row r="6" spans="1:4" ht="15.75" x14ac:dyDescent="0.25">
      <c r="A6" s="12" t="s">
        <v>5</v>
      </c>
      <c r="B6" s="35">
        <v>3188.87</v>
      </c>
      <c r="C6" s="35">
        <v>9589.7799999999988</v>
      </c>
      <c r="D6" s="37"/>
    </row>
    <row r="7" spans="1:4" ht="15.75" x14ac:dyDescent="0.25">
      <c r="A7" s="12" t="s">
        <v>6</v>
      </c>
      <c r="B7" s="35"/>
      <c r="C7" s="35">
        <v>1250</v>
      </c>
      <c r="D7" s="37"/>
    </row>
    <row r="8" spans="1:4" s="1" customFormat="1" ht="15.75" x14ac:dyDescent="0.25">
      <c r="A8" s="12" t="s">
        <v>0</v>
      </c>
      <c r="B8" s="35">
        <v>1430</v>
      </c>
      <c r="C8" s="35">
        <v>4290</v>
      </c>
      <c r="D8" s="37"/>
    </row>
    <row r="9" spans="1:4" s="1" customFormat="1" ht="15.75" x14ac:dyDescent="0.25">
      <c r="A9" s="13" t="s">
        <v>19</v>
      </c>
      <c r="B9" s="35">
        <v>25133.360000000001</v>
      </c>
      <c r="C9" s="35">
        <v>70119.239999999991</v>
      </c>
      <c r="D9" s="37"/>
    </row>
    <row r="10" spans="1:4" ht="15.75" x14ac:dyDescent="0.25">
      <c r="A10" s="13" t="s">
        <v>47</v>
      </c>
      <c r="B10" s="35">
        <v>1366</v>
      </c>
      <c r="C10" s="35">
        <v>6593</v>
      </c>
      <c r="D10" s="37"/>
    </row>
    <row r="11" spans="1:4" s="1" customFormat="1" ht="15.75" x14ac:dyDescent="0.25">
      <c r="A11" s="12" t="s">
        <v>1</v>
      </c>
      <c r="B11" s="35">
        <v>669.5</v>
      </c>
      <c r="C11" s="35">
        <v>4078.5</v>
      </c>
      <c r="D11" s="37"/>
    </row>
    <row r="12" spans="1:4" s="1" customFormat="1" ht="15.75" x14ac:dyDescent="0.25">
      <c r="A12" s="12" t="s">
        <v>57</v>
      </c>
      <c r="B12" s="35">
        <v>3640</v>
      </c>
      <c r="C12" s="35">
        <v>3640</v>
      </c>
      <c r="D12" s="37"/>
    </row>
    <row r="13" spans="1:4" s="1" customFormat="1" ht="15.75" x14ac:dyDescent="0.25">
      <c r="A13" s="12" t="s">
        <v>48</v>
      </c>
      <c r="B13" s="35"/>
      <c r="C13" s="35">
        <v>1715.66</v>
      </c>
      <c r="D13" s="37"/>
    </row>
    <row r="14" spans="1:4" s="1" customFormat="1" ht="15" customHeight="1" x14ac:dyDescent="0.3">
      <c r="A14" s="14" t="s">
        <v>26</v>
      </c>
      <c r="B14" s="24">
        <f>SUM(B5:B13)</f>
        <v>82053.010000000009</v>
      </c>
      <c r="C14" s="24">
        <f>SUM(C5:C13)</f>
        <v>237357.03</v>
      </c>
      <c r="D14" s="37"/>
    </row>
    <row r="15" spans="1:4" ht="15.75" customHeight="1" x14ac:dyDescent="0.25">
      <c r="A15" s="79" t="s">
        <v>18</v>
      </c>
      <c r="B15" s="81" t="s">
        <v>53</v>
      </c>
      <c r="C15" s="81" t="s">
        <v>56</v>
      </c>
      <c r="D15" s="37"/>
    </row>
    <row r="16" spans="1:4" ht="15.75" customHeight="1" x14ac:dyDescent="0.25">
      <c r="A16" s="80"/>
      <c r="B16" s="81"/>
      <c r="C16" s="81"/>
      <c r="D16" s="37"/>
    </row>
    <row r="17" spans="1:4" ht="15.75" customHeight="1" x14ac:dyDescent="0.25">
      <c r="A17" s="12" t="s">
        <v>7</v>
      </c>
      <c r="B17" s="36">
        <v>25346.300000000003</v>
      </c>
      <c r="C17" s="36">
        <v>76065.08</v>
      </c>
      <c r="D17" s="37"/>
    </row>
    <row r="18" spans="1:4" ht="15" customHeight="1" x14ac:dyDescent="0.25">
      <c r="A18" s="12" t="s">
        <v>2</v>
      </c>
      <c r="B18" s="36">
        <v>2749.48</v>
      </c>
      <c r="C18" s="36">
        <v>7516.98</v>
      </c>
      <c r="D18" s="37"/>
    </row>
    <row r="19" spans="1:4" ht="15.75" x14ac:dyDescent="0.25">
      <c r="A19" s="13" t="s">
        <v>15</v>
      </c>
      <c r="B19" s="36">
        <v>3134.9900000000002</v>
      </c>
      <c r="C19" s="36">
        <v>10797.76</v>
      </c>
      <c r="D19" s="37"/>
    </row>
    <row r="20" spans="1:4" ht="15.75" x14ac:dyDescent="0.25">
      <c r="A20" s="12" t="s">
        <v>10</v>
      </c>
      <c r="B20" s="36">
        <v>947.36699999999996</v>
      </c>
      <c r="C20" s="36">
        <v>2919.8270000000002</v>
      </c>
      <c r="D20" s="37"/>
    </row>
    <row r="21" spans="1:4" s="1" customFormat="1" ht="15.75" x14ac:dyDescent="0.25">
      <c r="A21" s="12" t="s">
        <v>11</v>
      </c>
      <c r="B21" s="36">
        <v>1783.45</v>
      </c>
      <c r="C21" s="36">
        <v>6450.21</v>
      </c>
      <c r="D21" s="37"/>
    </row>
    <row r="22" spans="1:4" ht="15.75" x14ac:dyDescent="0.25">
      <c r="A22" s="12" t="s">
        <v>32</v>
      </c>
      <c r="B22" s="36">
        <v>300.44</v>
      </c>
      <c r="C22" s="36">
        <v>625.64</v>
      </c>
      <c r="D22" s="37"/>
    </row>
    <row r="23" spans="1:4" s="1" customFormat="1" ht="15.75" x14ac:dyDescent="0.25">
      <c r="A23" s="12" t="s">
        <v>45</v>
      </c>
      <c r="B23" s="36"/>
      <c r="C23" s="36">
        <v>0</v>
      </c>
      <c r="D23" s="37"/>
    </row>
    <row r="24" spans="1:4" s="1" customFormat="1" ht="15.75" x14ac:dyDescent="0.25">
      <c r="A24" s="12" t="s">
        <v>31</v>
      </c>
      <c r="B24" s="36">
        <v>12449.48</v>
      </c>
      <c r="C24" s="36">
        <v>25331.23</v>
      </c>
      <c r="D24" s="37"/>
    </row>
    <row r="25" spans="1:4" ht="15.75" x14ac:dyDescent="0.25">
      <c r="A25" s="12" t="s">
        <v>3</v>
      </c>
      <c r="B25" s="36">
        <v>12880.53</v>
      </c>
      <c r="C25" s="36">
        <v>33639.64</v>
      </c>
      <c r="D25" s="37"/>
    </row>
    <row r="26" spans="1:4" s="1" customFormat="1" ht="15.75" x14ac:dyDescent="0.25">
      <c r="A26" s="12" t="s">
        <v>12</v>
      </c>
      <c r="B26" s="36">
        <v>188.7</v>
      </c>
      <c r="C26" s="36">
        <v>1745.4</v>
      </c>
      <c r="D26" s="37"/>
    </row>
    <row r="27" spans="1:4" s="1" customFormat="1" ht="15.75" x14ac:dyDescent="0.25">
      <c r="A27" s="12" t="s">
        <v>49</v>
      </c>
      <c r="B27" s="36">
        <v>8024</v>
      </c>
      <c r="C27" s="36">
        <v>23128</v>
      </c>
      <c r="D27" s="37"/>
    </row>
    <row r="28" spans="1:4" ht="15.75" x14ac:dyDescent="0.25">
      <c r="A28" s="12" t="s">
        <v>14</v>
      </c>
      <c r="B28" s="36">
        <v>15661.49</v>
      </c>
      <c r="C28" s="36">
        <v>28004.28</v>
      </c>
      <c r="D28" s="37"/>
    </row>
    <row r="29" spans="1:4" ht="17.25" x14ac:dyDescent="0.3">
      <c r="A29" s="16" t="s">
        <v>27</v>
      </c>
      <c r="B29" s="25">
        <f>SUM(B17:B28)</f>
        <v>83466.226999999999</v>
      </c>
      <c r="C29" s="25">
        <f>SUM(C17:C28)</f>
        <v>216224.04699999999</v>
      </c>
      <c r="D29" s="37"/>
    </row>
    <row r="30" spans="1:4" ht="17.25" x14ac:dyDescent="0.3">
      <c r="A30" s="15" t="s">
        <v>28</v>
      </c>
      <c r="B30" s="26">
        <f>B14-B29</f>
        <v>-1413.2169999999896</v>
      </c>
      <c r="C30" s="26">
        <f>C14-C29</f>
        <v>21132.983000000007</v>
      </c>
    </row>
    <row r="31" spans="1:4" x14ac:dyDescent="0.25">
      <c r="B31" s="7"/>
    </row>
  </sheetData>
  <mergeCells count="7">
    <mergeCell ref="A2:C2"/>
    <mergeCell ref="A3:A4"/>
    <mergeCell ref="B3:B4"/>
    <mergeCell ref="A15:A16"/>
    <mergeCell ref="B15:B16"/>
    <mergeCell ref="C3:C4"/>
    <mergeCell ref="C15:C16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A41" sqref="A41"/>
    </sheetView>
  </sheetViews>
  <sheetFormatPr defaultRowHeight="15" x14ac:dyDescent="0.25"/>
  <cols>
    <col min="1" max="1" width="39.140625" style="33" customWidth="1"/>
    <col min="2" max="4" width="14.28515625" style="33" customWidth="1"/>
    <col min="5" max="5" width="10.5703125" style="33" customWidth="1"/>
    <col min="6" max="6" width="10.5703125" customWidth="1"/>
  </cols>
  <sheetData>
    <row r="1" spans="1:6" s="1" customFormat="1" x14ac:dyDescent="0.25">
      <c r="A1" s="33"/>
      <c r="B1" s="33"/>
      <c r="C1" s="33"/>
      <c r="D1" s="33"/>
      <c r="E1" s="33"/>
    </row>
    <row r="2" spans="1:6" s="1" customFormat="1" x14ac:dyDescent="0.25">
      <c r="A2" s="33"/>
      <c r="B2" s="33"/>
      <c r="C2" s="51"/>
      <c r="D2" s="34"/>
      <c r="E2" s="34"/>
    </row>
    <row r="3" spans="1:6" ht="15.75" x14ac:dyDescent="0.25">
      <c r="A3" s="42" t="s">
        <v>29</v>
      </c>
      <c r="B3" s="43" t="s">
        <v>41</v>
      </c>
      <c r="C3" s="57" t="s">
        <v>50</v>
      </c>
      <c r="D3" s="43" t="s">
        <v>54</v>
      </c>
      <c r="E3" s="60" t="s">
        <v>16</v>
      </c>
      <c r="F3" s="2"/>
    </row>
    <row r="4" spans="1:6" ht="15.75" x14ac:dyDescent="0.25">
      <c r="A4" s="44" t="s">
        <v>8</v>
      </c>
      <c r="B4" s="39">
        <v>79220.78</v>
      </c>
      <c r="C4" s="49">
        <v>76083.240000000005</v>
      </c>
      <c r="D4" s="49">
        <v>82053.010000000009</v>
      </c>
      <c r="E4" s="59">
        <f>(D4-C4)/C4</f>
        <v>7.8463666899569517E-2</v>
      </c>
      <c r="F4" s="38"/>
    </row>
    <row r="5" spans="1:6" ht="15.75" x14ac:dyDescent="0.25">
      <c r="A5" s="45" t="s">
        <v>9</v>
      </c>
      <c r="B5" s="40">
        <v>60979.830000000009</v>
      </c>
      <c r="C5" s="40">
        <v>71777.990000000005</v>
      </c>
      <c r="D5" s="40">
        <v>83466.226999999999</v>
      </c>
      <c r="E5" s="55">
        <f>(D5-C5)/C5</f>
        <v>0.162838733712103</v>
      </c>
      <c r="F5" s="37"/>
    </row>
    <row r="6" spans="1:6" ht="15.75" x14ac:dyDescent="0.25">
      <c r="A6" s="46" t="s">
        <v>13</v>
      </c>
      <c r="B6" s="41">
        <v>18240.94999999999</v>
      </c>
      <c r="C6" s="41">
        <v>4305.25</v>
      </c>
      <c r="D6" s="70">
        <v>-1413.2169999999896</v>
      </c>
      <c r="E6" s="71">
        <f>(D6-C6)/C6</f>
        <v>-1.3282543406306231</v>
      </c>
      <c r="F6" s="37"/>
    </row>
    <row r="7" spans="1:6" ht="15.75" x14ac:dyDescent="0.25">
      <c r="A7" s="47" t="s">
        <v>30</v>
      </c>
      <c r="B7" s="48">
        <v>84647.920000000013</v>
      </c>
      <c r="C7" s="54">
        <v>89131.970000000016</v>
      </c>
      <c r="D7" s="54">
        <v>91139.3</v>
      </c>
      <c r="E7" s="56">
        <f>(D7-C7)/C7</f>
        <v>2.2520875506285645E-2</v>
      </c>
      <c r="F7" s="37"/>
    </row>
    <row r="8" spans="1:6" x14ac:dyDescent="0.25">
      <c r="C8" s="58"/>
      <c r="D8" s="58"/>
    </row>
    <row r="10" spans="1:6" x14ac:dyDescent="0.25">
      <c r="A10" s="4"/>
      <c r="B10" s="5"/>
      <c r="C10" s="5"/>
      <c r="D10" s="5"/>
      <c r="E10" s="5"/>
    </row>
    <row r="11" spans="1:6" x14ac:dyDescent="0.25">
      <c r="A11" s="34"/>
      <c r="B11" s="34"/>
      <c r="C11" s="34"/>
      <c r="D11" s="34"/>
      <c r="E11" s="34"/>
    </row>
    <row r="12" spans="1:6" x14ac:dyDescent="0.25">
      <c r="A12" s="34"/>
      <c r="B12" s="34"/>
      <c r="C12" s="34"/>
      <c r="D12" s="34"/>
      <c r="E12" s="34"/>
    </row>
    <row r="13" spans="1:6" x14ac:dyDescent="0.25">
      <c r="A13" s="34"/>
      <c r="B13" s="34"/>
      <c r="C13" s="34"/>
      <c r="D13" s="34"/>
      <c r="E13" s="34"/>
    </row>
    <row r="14" spans="1:6" x14ac:dyDescent="0.25">
      <c r="A14" s="6"/>
      <c r="B14" s="34"/>
      <c r="C14" s="34"/>
      <c r="D14" s="34"/>
      <c r="E14" s="34"/>
    </row>
    <row r="15" spans="1:6" x14ac:dyDescent="0.25">
      <c r="A15" s="34"/>
      <c r="B15" s="34"/>
      <c r="C15" s="34"/>
      <c r="D15" s="34"/>
      <c r="E15" s="34"/>
    </row>
    <row r="16" spans="1:6" x14ac:dyDescent="0.25">
      <c r="A16" s="34"/>
      <c r="B16" s="34"/>
      <c r="C16" s="34"/>
      <c r="D16" s="34"/>
      <c r="E16" s="34"/>
    </row>
    <row r="17" spans="1:5" x14ac:dyDescent="0.25">
      <c r="A17" s="34"/>
      <c r="B17" s="34"/>
      <c r="C17" s="34"/>
      <c r="D17" s="34"/>
      <c r="E17" s="34"/>
    </row>
    <row r="18" spans="1:5" x14ac:dyDescent="0.25">
      <c r="A18" s="6"/>
      <c r="B18" s="34"/>
      <c r="C18" s="34"/>
      <c r="D18" s="34"/>
      <c r="E18" s="34"/>
    </row>
    <row r="19" spans="1:5" x14ac:dyDescent="0.25">
      <c r="A19" s="34"/>
      <c r="B19" s="34"/>
      <c r="C19" s="34"/>
      <c r="D19" s="34"/>
      <c r="E19" s="34"/>
    </row>
    <row r="20" spans="1:5" x14ac:dyDescent="0.25">
      <c r="A20" s="34"/>
      <c r="B20" s="34"/>
      <c r="C20" s="34"/>
      <c r="D20" s="34"/>
      <c r="E20" s="34"/>
    </row>
    <row r="21" spans="1:5" x14ac:dyDescent="0.25">
      <c r="A21" s="34"/>
      <c r="B21" s="34"/>
      <c r="C21" s="34"/>
      <c r="D21" s="34"/>
      <c r="E21" s="3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activeCell="B45" sqref="B45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</cols>
  <sheetData>
    <row r="1" spans="1:14" s="1" customFormat="1" x14ac:dyDescent="0.25"/>
    <row r="2" spans="1:14" ht="18.75" x14ac:dyDescent="0.3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69"/>
      <c r="N2" s="69"/>
    </row>
    <row r="3" spans="1:14" ht="17.25" x14ac:dyDescent="0.3">
      <c r="A3" s="82" t="s">
        <v>44</v>
      </c>
      <c r="B3" s="82"/>
      <c r="C3" s="82" t="s">
        <v>33</v>
      </c>
      <c r="D3" s="83"/>
      <c r="E3" s="82" t="s">
        <v>43</v>
      </c>
      <c r="F3" s="83"/>
      <c r="G3" s="82" t="s">
        <v>46</v>
      </c>
      <c r="H3" s="83"/>
      <c r="I3" s="82" t="s">
        <v>41</v>
      </c>
      <c r="J3" s="83"/>
      <c r="K3" s="82" t="s">
        <v>50</v>
      </c>
      <c r="L3" s="83"/>
      <c r="M3" s="82" t="s">
        <v>54</v>
      </c>
      <c r="N3" s="83"/>
    </row>
    <row r="4" spans="1:14" x14ac:dyDescent="0.25">
      <c r="A4" s="67" t="s">
        <v>35</v>
      </c>
      <c r="B4" s="68" t="s">
        <v>37</v>
      </c>
      <c r="C4" s="66" t="s">
        <v>38</v>
      </c>
      <c r="D4" s="66" t="s">
        <v>16</v>
      </c>
      <c r="E4" s="66" t="s">
        <v>38</v>
      </c>
      <c r="F4" s="66" t="s">
        <v>16</v>
      </c>
      <c r="G4" s="66" t="s">
        <v>38</v>
      </c>
      <c r="H4" s="66" t="s">
        <v>16</v>
      </c>
      <c r="I4" s="66" t="s">
        <v>38</v>
      </c>
      <c r="J4" s="66" t="s">
        <v>16</v>
      </c>
      <c r="K4" s="66" t="s">
        <v>38</v>
      </c>
      <c r="L4" s="66" t="s">
        <v>16</v>
      </c>
      <c r="M4" s="66" t="s">
        <v>38</v>
      </c>
      <c r="N4" s="66" t="s">
        <v>16</v>
      </c>
    </row>
    <row r="5" spans="1:14" x14ac:dyDescent="0.25">
      <c r="A5" s="62" t="s">
        <v>40</v>
      </c>
      <c r="B5" s="63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</row>
    <row r="6" spans="1:14" ht="6" customHeight="1" x14ac:dyDescent="0.25">
      <c r="A6" s="64"/>
      <c r="B6" s="64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</row>
    <row r="7" spans="1:14" x14ac:dyDescent="0.25">
      <c r="A7" s="67" t="s">
        <v>18</v>
      </c>
      <c r="B7" s="68" t="s">
        <v>37</v>
      </c>
      <c r="C7" s="66" t="s">
        <v>39</v>
      </c>
      <c r="D7" s="66" t="s">
        <v>16</v>
      </c>
      <c r="E7" s="66" t="s">
        <v>39</v>
      </c>
      <c r="F7" s="66" t="s">
        <v>16</v>
      </c>
      <c r="G7" s="66" t="s">
        <v>39</v>
      </c>
      <c r="H7" s="66" t="s">
        <v>16</v>
      </c>
      <c r="I7" s="66" t="s">
        <v>39</v>
      </c>
      <c r="J7" s="66" t="s">
        <v>16</v>
      </c>
      <c r="K7" s="65" t="s">
        <v>39</v>
      </c>
      <c r="L7" s="66" t="s">
        <v>16</v>
      </c>
      <c r="M7" s="65" t="s">
        <v>39</v>
      </c>
      <c r="N7" s="66" t="s">
        <v>16</v>
      </c>
    </row>
    <row r="8" spans="1:14" x14ac:dyDescent="0.25">
      <c r="A8" s="62" t="s">
        <v>36</v>
      </c>
      <c r="B8" s="63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</row>
    <row r="9" spans="1:14" x14ac:dyDescent="0.25">
      <c r="A9" s="17"/>
      <c r="B9" s="53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</row>
  </sheetData>
  <mergeCells count="8">
    <mergeCell ref="M3:N3"/>
    <mergeCell ref="A2:L2"/>
    <mergeCell ref="K3:L3"/>
    <mergeCell ref="I3:J3"/>
    <mergeCell ref="A3:B3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workbookViewId="0">
      <selection activeCell="A50" sqref="A50"/>
    </sheetView>
  </sheetViews>
  <sheetFormatPr defaultRowHeight="15" x14ac:dyDescent="0.25"/>
  <cols>
    <col min="1" max="1" width="21.7109375" customWidth="1"/>
    <col min="2" max="2" width="10.5703125" customWidth="1"/>
    <col min="3" max="5" width="10.5703125" style="1" customWidth="1"/>
    <col min="6" max="6" width="9.140625" style="2"/>
  </cols>
  <sheetData>
    <row r="1" spans="1:5" x14ac:dyDescent="0.25">
      <c r="C1" s="52"/>
      <c r="D1" s="2"/>
      <c r="E1" s="2"/>
    </row>
    <row r="2" spans="1:5" x14ac:dyDescent="0.25">
      <c r="A2" s="8" t="s">
        <v>20</v>
      </c>
      <c r="B2" s="27" t="s">
        <v>41</v>
      </c>
      <c r="C2" s="50" t="s">
        <v>50</v>
      </c>
      <c r="D2" s="27" t="s">
        <v>54</v>
      </c>
      <c r="E2" s="61" t="s">
        <v>16</v>
      </c>
    </row>
    <row r="3" spans="1:5" ht="15.75" x14ac:dyDescent="0.25">
      <c r="A3" s="31" t="s">
        <v>21</v>
      </c>
      <c r="B3" s="29">
        <v>268</v>
      </c>
      <c r="C3" s="28">
        <v>268</v>
      </c>
      <c r="D3" s="28">
        <v>267</v>
      </c>
      <c r="E3" s="85">
        <f>(D3-C3)/C3</f>
        <v>-3.7313432835820895E-3</v>
      </c>
    </row>
    <row r="4" spans="1:5" ht="15.75" x14ac:dyDescent="0.25">
      <c r="A4" s="10" t="s">
        <v>22</v>
      </c>
      <c r="B4" s="30">
        <v>41</v>
      </c>
      <c r="C4" s="30">
        <v>41</v>
      </c>
      <c r="D4" s="30">
        <v>40</v>
      </c>
      <c r="E4" s="73">
        <f>(D4-C4)/C4</f>
        <v>-2.4390243902439025E-2</v>
      </c>
    </row>
    <row r="5" spans="1:5" ht="15.75" x14ac:dyDescent="0.25">
      <c r="A5" s="9" t="s">
        <v>23</v>
      </c>
      <c r="B5" s="28">
        <v>39</v>
      </c>
      <c r="C5" s="28">
        <v>39</v>
      </c>
      <c r="D5" s="28">
        <v>39</v>
      </c>
      <c r="E5" s="72" t="s">
        <v>51</v>
      </c>
    </row>
    <row r="6" spans="1:5" ht="15.75" x14ac:dyDescent="0.25">
      <c r="A6" s="11" t="s">
        <v>24</v>
      </c>
      <c r="B6" s="32">
        <f>SUM(B3:B5)</f>
        <v>348</v>
      </c>
      <c r="C6" s="32">
        <f>SUM(C3:C5)</f>
        <v>348</v>
      </c>
      <c r="D6" s="32">
        <v>329</v>
      </c>
      <c r="E6" s="74">
        <f>(D6-C6)/C6</f>
        <v>-5.459770114942529E-2</v>
      </c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2023-08-03T14:23:29Z</dcterms:modified>
</cp:coreProperties>
</file>